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85" windowWidth="11880" windowHeight="6960" activeTab="0"/>
  </bookViews>
  <sheets>
    <sheet name="Feuil1" sheetId="1" r:id="rId1"/>
    <sheet name="Feuil2" sheetId="2" r:id="rId2"/>
    <sheet name="Feuil3" sheetId="3" r:id="rId3"/>
  </sheets>
  <definedNames>
    <definedName name="becquerel">'Feuil3'!$E$2:$E$6</definedName>
    <definedName name="Curie">'Feuil3'!$A$2:$A$6</definedName>
    <definedName name="gray">'Feuil3'!$E$9:$E$13</definedName>
    <definedName name="Rad">'Feuil3'!$A$9:$A$13</definedName>
    <definedName name="Rem">'Feuil3'!$A$16:$A$20</definedName>
    <definedName name="Sievert">'Feuil3'!$E$16:$E$20</definedName>
  </definedNames>
  <calcPr fullCalcOnLoad="1"/>
</workbook>
</file>

<file path=xl/sharedStrings.xml><?xml version="1.0" encoding="utf-8"?>
<sst xmlns="http://schemas.openxmlformats.org/spreadsheetml/2006/main" count="155" uniqueCount="71">
  <si>
    <t>Unité</t>
  </si>
  <si>
    <t>Ci</t>
  </si>
  <si>
    <t xml:space="preserve"> Becquerels</t>
  </si>
  <si>
    <t>Valeur</t>
  </si>
  <si>
    <t>KCi</t>
  </si>
  <si>
    <t>milliCi</t>
  </si>
  <si>
    <t>microCi</t>
  </si>
  <si>
    <t>nanoCi</t>
  </si>
  <si>
    <t xml:space="preserve">trié </t>
  </si>
  <si>
    <t>Conversion</t>
  </si>
  <si>
    <r>
      <t>10</t>
    </r>
    <r>
      <rPr>
        <vertAlign val="superscript"/>
        <sz val="10"/>
        <rFont val="Arial"/>
        <family val="2"/>
      </rPr>
      <t xml:space="preserve">-3 </t>
    </r>
    <r>
      <rPr>
        <sz val="10"/>
        <rFont val="Arial"/>
        <family val="2"/>
      </rPr>
      <t>= 0,001</t>
    </r>
  </si>
  <si>
    <r>
      <t>K=kilo=10</t>
    </r>
    <r>
      <rPr>
        <vertAlign val="superscript"/>
        <sz val="10"/>
        <rFont val="Arial"/>
        <family val="2"/>
      </rPr>
      <t>3</t>
    </r>
  </si>
  <si>
    <r>
      <t>M=mega=10</t>
    </r>
    <r>
      <rPr>
        <vertAlign val="superscript"/>
        <sz val="10"/>
        <rFont val="Arial"/>
        <family val="2"/>
      </rPr>
      <t>6</t>
    </r>
  </si>
  <si>
    <r>
      <t>G=giga=10</t>
    </r>
    <r>
      <rPr>
        <vertAlign val="superscript"/>
        <sz val="10"/>
        <rFont val="Arial"/>
        <family val="2"/>
      </rPr>
      <t>9</t>
    </r>
  </si>
  <si>
    <r>
      <t>T=Tera=10</t>
    </r>
    <r>
      <rPr>
        <vertAlign val="superscript"/>
        <sz val="10"/>
        <rFont val="Arial"/>
        <family val="2"/>
      </rPr>
      <t>12</t>
    </r>
  </si>
  <si>
    <r>
      <t>P=Peta=10</t>
    </r>
    <r>
      <rPr>
        <vertAlign val="superscript"/>
        <sz val="10"/>
        <rFont val="Arial"/>
        <family val="2"/>
      </rPr>
      <t>15</t>
    </r>
  </si>
  <si>
    <t xml:space="preserve">PBq </t>
  </si>
  <si>
    <t>TBq</t>
  </si>
  <si>
    <t xml:space="preserve">GBq </t>
  </si>
  <si>
    <t>MBq</t>
  </si>
  <si>
    <t xml:space="preserve">KBq </t>
  </si>
  <si>
    <r>
      <t>milli = 10</t>
    </r>
    <r>
      <rPr>
        <vertAlign val="superscript"/>
        <sz val="10"/>
        <rFont val="Arial"/>
        <family val="2"/>
      </rPr>
      <t>-3</t>
    </r>
  </si>
  <si>
    <r>
      <t>micro = 10</t>
    </r>
    <r>
      <rPr>
        <vertAlign val="superscript"/>
        <sz val="10"/>
        <rFont val="Arial"/>
        <family val="2"/>
      </rPr>
      <t>-6</t>
    </r>
  </si>
  <si>
    <r>
      <t>nano = 10</t>
    </r>
    <r>
      <rPr>
        <vertAlign val="superscript"/>
        <sz val="10"/>
        <rFont val="Arial"/>
        <family val="2"/>
      </rPr>
      <t>-9</t>
    </r>
  </si>
  <si>
    <r>
      <t>pico = 10</t>
    </r>
    <r>
      <rPr>
        <vertAlign val="superscript"/>
        <sz val="10"/>
        <rFont val="Arial"/>
        <family val="2"/>
      </rPr>
      <t>-12</t>
    </r>
  </si>
  <si>
    <r>
      <t xml:space="preserve"> Lire : 3,7 10</t>
    </r>
    <r>
      <rPr>
        <vertAlign val="superscript"/>
        <sz val="10"/>
        <rFont val="Arial"/>
        <family val="2"/>
      </rPr>
      <t>-3</t>
    </r>
  </si>
  <si>
    <t>Règles d'écriture:</t>
  </si>
  <si>
    <t>Choisir unité</t>
  </si>
  <si>
    <t xml:space="preserve"> Becquerel =&gt; Curie </t>
  </si>
  <si>
    <t>Entrer valeur</t>
  </si>
  <si>
    <t>KBq</t>
  </si>
  <si>
    <t>GBq</t>
  </si>
  <si>
    <t>picoCi</t>
  </si>
  <si>
    <t>femtoCi</t>
  </si>
  <si>
    <t>Mode d'emploi:</t>
  </si>
  <si>
    <t>Entrez la valeur à convertir dans la première cellule et l'unité dans la deuxième cellule en utilisant le menu déroulant</t>
  </si>
  <si>
    <t>Le résultat est affiché en tableau. C'est le même résultat mis en forme avec des unités différentes, multiples ou sous multiples</t>
  </si>
  <si>
    <t xml:space="preserve"> Curie =&gt; Becquerel</t>
  </si>
  <si>
    <t>Bq</t>
  </si>
  <si>
    <t>Rad</t>
  </si>
  <si>
    <t>milliRad</t>
  </si>
  <si>
    <t>microRad</t>
  </si>
  <si>
    <t>nanoRad</t>
  </si>
  <si>
    <t xml:space="preserve"> Rad =&gt; Gray</t>
  </si>
  <si>
    <t>Gray =&gt; Rad</t>
  </si>
  <si>
    <t>Krad</t>
  </si>
  <si>
    <t>Gray</t>
  </si>
  <si>
    <t>Kgy</t>
  </si>
  <si>
    <t>milliGy</t>
  </si>
  <si>
    <t>microGy</t>
  </si>
  <si>
    <t>nanoGy</t>
  </si>
  <si>
    <t>picoGy</t>
  </si>
  <si>
    <t>KRad</t>
  </si>
  <si>
    <t>picoRad</t>
  </si>
  <si>
    <t xml:space="preserve"> Rem =&gt; Sievert</t>
  </si>
  <si>
    <t>Sievert =&gt; Rem</t>
  </si>
  <si>
    <t>Sievert</t>
  </si>
  <si>
    <t>KRem</t>
  </si>
  <si>
    <t>Rem</t>
  </si>
  <si>
    <t>milliRem</t>
  </si>
  <si>
    <t>microRem</t>
  </si>
  <si>
    <t>nanoRem</t>
  </si>
  <si>
    <t>KSv</t>
  </si>
  <si>
    <t>milliSv</t>
  </si>
  <si>
    <t>microSv</t>
  </si>
  <si>
    <t>nanoSv</t>
  </si>
  <si>
    <t>picoSv</t>
  </si>
  <si>
    <t>picoRem</t>
  </si>
  <si>
    <t>KGy</t>
  </si>
  <si>
    <t>Cliquez dans la deuxième cellule et choisissez l'unité en utilisant le menu déroulant</t>
  </si>
  <si>
    <r>
      <t xml:space="preserve">Convertisseur d'unités (copyright J.P Bachy) </t>
    </r>
    <r>
      <rPr>
        <sz val="10"/>
        <rFont val="Arial"/>
        <family val="2"/>
      </rPr>
      <t>diffusion autorisée en indiquant la source</t>
    </r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</si>
</sst>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E+00"/>
    <numFmt numFmtId="165" formatCode="&quot;Vrai&quot;;&quot;Vrai&quot;;&quot;Faux&quot;"/>
    <numFmt numFmtId="166" formatCode="&quot;Actif&quot;;&quot;Actif&quot;;&quot;Inactif&quot;"/>
    <numFmt numFmtId="167" formatCode="0.000E+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vertAlign val="superscript"/>
      <sz val="10"/>
      <name val="Arial"/>
      <family val="2"/>
    </font>
    <font>
      <b/>
      <sz val="12"/>
      <color indexed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67" fontId="3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11" fontId="0" fillId="0" borderId="7" xfId="0" applyNumberFormat="1" applyBorder="1" applyAlignment="1">
      <alignment/>
    </xf>
    <xf numFmtId="11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1" fontId="0" fillId="0" borderId="0" xfId="0" applyNumberFormat="1" applyFont="1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 readingOrder="1"/>
    </xf>
    <xf numFmtId="0" fontId="0" fillId="0" borderId="7" xfId="0" applyBorder="1" applyAlignment="1">
      <alignment horizontal="right" vertical="center"/>
    </xf>
    <xf numFmtId="16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2" fontId="0" fillId="0" borderId="13" xfId="0" applyNumberFormat="1" applyBorder="1" applyAlignment="1">
      <alignment/>
    </xf>
    <xf numFmtId="11" fontId="0" fillId="0" borderId="0" xfId="0" applyNumberFormat="1" applyFont="1" applyBorder="1" applyAlignment="1">
      <alignment horizontal="left" readingOrder="1"/>
    </xf>
    <xf numFmtId="1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1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55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4.28125" style="0" customWidth="1"/>
    <col min="2" max="2" width="13.140625" style="0" customWidth="1"/>
    <col min="3" max="3" width="13.28125" style="0" customWidth="1"/>
    <col min="4" max="4" width="10.00390625" style="1" customWidth="1"/>
    <col min="6" max="7" width="12.7109375" style="0" customWidth="1"/>
  </cols>
  <sheetData>
    <row r="1" ht="12.75">
      <c r="A1" s="42" t="s">
        <v>70</v>
      </c>
    </row>
    <row r="3" spans="2:3" ht="13.5" thickBot="1">
      <c r="B3" s="36" t="s">
        <v>26</v>
      </c>
      <c r="C3" s="37"/>
    </row>
    <row r="4" spans="2:10" ht="15" thickBot="1">
      <c r="B4" s="15">
        <v>0.0037</v>
      </c>
      <c r="C4" s="16" t="s">
        <v>25</v>
      </c>
      <c r="D4"/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2:9" ht="14.25">
      <c r="B5" s="18"/>
      <c r="C5" s="19" t="s">
        <v>10</v>
      </c>
      <c r="D5" s="17"/>
      <c r="F5" t="s">
        <v>21</v>
      </c>
      <c r="G5" t="s">
        <v>22</v>
      </c>
      <c r="H5" t="s">
        <v>23</v>
      </c>
      <c r="I5" t="s">
        <v>24</v>
      </c>
    </row>
    <row r="6" spans="2:4" ht="12.75">
      <c r="B6" s="38" t="s">
        <v>34</v>
      </c>
      <c r="C6" s="39"/>
      <c r="D6" s="17"/>
    </row>
    <row r="7" spans="1:10" ht="12.75">
      <c r="A7" s="20"/>
      <c r="B7" s="40" t="s">
        <v>35</v>
      </c>
      <c r="C7" s="41"/>
      <c r="D7" s="41"/>
      <c r="E7" s="41"/>
      <c r="F7" s="41"/>
      <c r="G7" s="41"/>
      <c r="H7" s="41"/>
      <c r="I7" s="41"/>
      <c r="J7" s="41"/>
    </row>
    <row r="8" spans="1:10" ht="12.75">
      <c r="A8" s="20"/>
      <c r="B8" s="31" t="s">
        <v>69</v>
      </c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40" t="s">
        <v>36</v>
      </c>
      <c r="C9" s="41"/>
      <c r="D9" s="41"/>
      <c r="E9" s="41"/>
      <c r="F9" s="41"/>
      <c r="G9" s="41"/>
      <c r="H9" s="41"/>
      <c r="I9" s="41"/>
      <c r="J9" s="41"/>
    </row>
    <row r="10" spans="1:10" ht="12.75">
      <c r="A10" s="20"/>
      <c r="B10" s="31"/>
      <c r="C10" s="20"/>
      <c r="D10" s="20"/>
      <c r="E10" s="20"/>
      <c r="F10" s="20"/>
      <c r="G10" s="20"/>
      <c r="H10" s="20"/>
      <c r="I10" s="20"/>
      <c r="J10" s="20"/>
    </row>
    <row r="11" ht="13.5" thickBot="1"/>
    <row r="12" spans="2:8" ht="16.5" thickBot="1">
      <c r="B12" s="34" t="s">
        <v>37</v>
      </c>
      <c r="C12" s="35"/>
      <c r="F12" s="34" t="s">
        <v>28</v>
      </c>
      <c r="G12" s="35"/>
      <c r="H12" s="1"/>
    </row>
    <row r="13" ht="13.5" thickBot="1">
      <c r="H13" s="1"/>
    </row>
    <row r="14" spans="2:8" ht="19.5" customHeight="1" thickBot="1">
      <c r="B14" s="12" t="s">
        <v>29</v>
      </c>
      <c r="C14" s="12" t="s">
        <v>27</v>
      </c>
      <c r="F14" s="12" t="s">
        <v>29</v>
      </c>
      <c r="G14" s="12" t="s">
        <v>27</v>
      </c>
      <c r="H14" s="1"/>
    </row>
    <row r="15" spans="2:8" ht="19.5" customHeight="1" thickBot="1">
      <c r="B15" s="21">
        <v>1</v>
      </c>
      <c r="C15" s="22" t="s">
        <v>1</v>
      </c>
      <c r="D15" s="2">
        <f>VLOOKUP(C15,Feuil3!B2:C6,2)</f>
        <v>1</v>
      </c>
      <c r="F15" s="21">
        <v>1</v>
      </c>
      <c r="G15" s="23" t="s">
        <v>38</v>
      </c>
      <c r="H15" s="2">
        <f>VLOOKUP(G15,Feuil3!F2:G6,2)</f>
        <v>1</v>
      </c>
    </row>
    <row r="16" spans="2:8" ht="13.5" thickBot="1">
      <c r="B16" s="10"/>
      <c r="C16" s="11"/>
      <c r="D16" s="2"/>
      <c r="F16" s="10"/>
      <c r="G16" s="11"/>
      <c r="H16" s="2"/>
    </row>
    <row r="17" spans="2:8" ht="19.5" customHeight="1" thickBot="1">
      <c r="B17" s="12" t="s">
        <v>9</v>
      </c>
      <c r="C17" s="12" t="s">
        <v>0</v>
      </c>
      <c r="F17" s="12" t="s">
        <v>9</v>
      </c>
      <c r="G17" s="12" t="s">
        <v>0</v>
      </c>
      <c r="H17" s="1"/>
    </row>
    <row r="18" spans="2:7" ht="19.5" customHeight="1" thickBot="1">
      <c r="B18" s="14">
        <f>B19/1000</f>
        <v>3.7E-05</v>
      </c>
      <c r="C18" s="13" t="s">
        <v>16</v>
      </c>
      <c r="D18"/>
      <c r="F18" s="14">
        <f>F22/1000000000000</f>
        <v>2.7E-11</v>
      </c>
      <c r="G18" s="13" t="s">
        <v>1</v>
      </c>
    </row>
    <row r="19" spans="2:7" ht="19.5" customHeight="1" thickBot="1">
      <c r="B19" s="14">
        <f>B20/1000</f>
        <v>0.037</v>
      </c>
      <c r="C19" s="13" t="s">
        <v>17</v>
      </c>
      <c r="D19"/>
      <c r="F19" s="14">
        <f>F22/1000000000</f>
        <v>2.7E-08</v>
      </c>
      <c r="G19" s="13" t="s">
        <v>5</v>
      </c>
    </row>
    <row r="20" spans="2:7" ht="19.5" customHeight="1" thickBot="1">
      <c r="B20" s="14">
        <f>B15*37*D15</f>
        <v>37</v>
      </c>
      <c r="C20" s="13" t="s">
        <v>18</v>
      </c>
      <c r="D20"/>
      <c r="F20" s="14">
        <f>F22/1000000</f>
        <v>2.7E-05</v>
      </c>
      <c r="G20" s="13" t="s">
        <v>6</v>
      </c>
    </row>
    <row r="21" spans="2:7" ht="19.5" customHeight="1" thickBot="1">
      <c r="B21" s="14">
        <f>B20*1000</f>
        <v>37000</v>
      </c>
      <c r="C21" s="13" t="s">
        <v>19</v>
      </c>
      <c r="D21"/>
      <c r="F21" s="14">
        <f>F22/1000</f>
        <v>0.027</v>
      </c>
      <c r="G21" s="13" t="s">
        <v>7</v>
      </c>
    </row>
    <row r="22" spans="2:7" ht="19.5" customHeight="1" thickBot="1">
      <c r="B22" s="14">
        <f>B21*1000</f>
        <v>37000000</v>
      </c>
      <c r="C22" s="13" t="s">
        <v>20</v>
      </c>
      <c r="D22"/>
      <c r="F22" s="14">
        <f>F15*27*H15</f>
        <v>27</v>
      </c>
      <c r="G22" s="13" t="s">
        <v>32</v>
      </c>
    </row>
    <row r="23" spans="2:7" ht="19.5" customHeight="1" thickBot="1">
      <c r="B23" s="14">
        <f>B22*1000</f>
        <v>37000000000</v>
      </c>
      <c r="C23" s="13" t="s">
        <v>2</v>
      </c>
      <c r="D23"/>
      <c r="F23" s="14">
        <f>F22*1000</f>
        <v>27000</v>
      </c>
      <c r="G23" s="13" t="s">
        <v>33</v>
      </c>
    </row>
    <row r="27" ht="13.5" thickBot="1"/>
    <row r="28" spans="2:8" ht="16.5" thickBot="1">
      <c r="B28" s="34" t="s">
        <v>43</v>
      </c>
      <c r="C28" s="35"/>
      <c r="F28" s="34" t="s">
        <v>44</v>
      </c>
      <c r="G28" s="35"/>
      <c r="H28" s="1"/>
    </row>
    <row r="29" ht="13.5" thickBot="1">
      <c r="H29" s="1"/>
    </row>
    <row r="30" spans="2:8" ht="19.5" customHeight="1" thickBot="1">
      <c r="B30" s="12" t="s">
        <v>29</v>
      </c>
      <c r="C30" s="12" t="s">
        <v>27</v>
      </c>
      <c r="F30" s="12" t="s">
        <v>29</v>
      </c>
      <c r="G30" s="12" t="s">
        <v>27</v>
      </c>
      <c r="H30" s="1"/>
    </row>
    <row r="31" spans="2:8" ht="19.5" customHeight="1" thickBot="1">
      <c r="B31" s="21">
        <v>1</v>
      </c>
      <c r="C31" s="32" t="s">
        <v>39</v>
      </c>
      <c r="D31" s="1">
        <f>VLOOKUP(C31,Feuil3!B9:C13,2)</f>
        <v>1</v>
      </c>
      <c r="F31" s="21">
        <v>1</v>
      </c>
      <c r="G31" s="23" t="s">
        <v>46</v>
      </c>
      <c r="H31" s="2">
        <f>VLOOKUP(G31,Feuil3!F9:G13,2)</f>
        <v>1</v>
      </c>
    </row>
    <row r="32" spans="2:8" ht="13.5" thickBot="1">
      <c r="B32" s="10"/>
      <c r="C32" s="11"/>
      <c r="D32" s="2"/>
      <c r="F32" s="10"/>
      <c r="G32" s="11"/>
      <c r="H32" s="2"/>
    </row>
    <row r="33" spans="2:8" ht="19.5" customHeight="1" thickBot="1">
      <c r="B33" s="12" t="s">
        <v>9</v>
      </c>
      <c r="C33" s="12" t="s">
        <v>0</v>
      </c>
      <c r="F33" s="12" t="s">
        <v>9</v>
      </c>
      <c r="G33" s="12" t="s">
        <v>0</v>
      </c>
      <c r="H33" s="1"/>
    </row>
    <row r="34" spans="2:7" ht="19.5" customHeight="1" thickBot="1">
      <c r="B34" s="14">
        <f>B35/1000</f>
        <v>1E-05</v>
      </c>
      <c r="C34" s="13" t="s">
        <v>68</v>
      </c>
      <c r="D34"/>
      <c r="F34" s="14">
        <f>F35/1000</f>
        <v>0.1</v>
      </c>
      <c r="G34" s="13" t="s">
        <v>52</v>
      </c>
    </row>
    <row r="35" spans="2:7" ht="19.5" customHeight="1" thickBot="1">
      <c r="B35" s="14">
        <f>B31*D31/100</f>
        <v>0.01</v>
      </c>
      <c r="C35" s="13" t="s">
        <v>46</v>
      </c>
      <c r="D35"/>
      <c r="F35" s="14">
        <f>F31*H31*100</f>
        <v>100</v>
      </c>
      <c r="G35" s="13" t="s">
        <v>39</v>
      </c>
    </row>
    <row r="36" spans="2:7" ht="19.5" customHeight="1" thickBot="1">
      <c r="B36" s="14">
        <f>B35*1000</f>
        <v>10</v>
      </c>
      <c r="C36" s="13" t="s">
        <v>48</v>
      </c>
      <c r="D36"/>
      <c r="F36" s="14">
        <f>F35*1000</f>
        <v>100000</v>
      </c>
      <c r="G36" s="13" t="s">
        <v>40</v>
      </c>
    </row>
    <row r="37" spans="2:7" ht="19.5" customHeight="1" thickBot="1">
      <c r="B37" s="14">
        <f>B36*1000</f>
        <v>10000</v>
      </c>
      <c r="C37" s="13" t="s">
        <v>49</v>
      </c>
      <c r="D37"/>
      <c r="F37" s="14">
        <f>F36*1000</f>
        <v>100000000</v>
      </c>
      <c r="G37" s="13" t="s">
        <v>41</v>
      </c>
    </row>
    <row r="38" spans="2:7" ht="19.5" customHeight="1" thickBot="1">
      <c r="B38" s="14">
        <f>B37*1000</f>
        <v>10000000</v>
      </c>
      <c r="C38" s="13" t="s">
        <v>50</v>
      </c>
      <c r="D38"/>
      <c r="F38" s="14">
        <f>F37*1000</f>
        <v>100000000000</v>
      </c>
      <c r="G38" s="13" t="s">
        <v>42</v>
      </c>
    </row>
    <row r="39" spans="2:7" ht="19.5" customHeight="1" thickBot="1">
      <c r="B39" s="14">
        <f>B38*1000</f>
        <v>10000000000</v>
      </c>
      <c r="C39" s="13" t="s">
        <v>51</v>
      </c>
      <c r="D39"/>
      <c r="F39" s="14">
        <f>F38*1000</f>
        <v>100000000000000</v>
      </c>
      <c r="G39" s="13" t="s">
        <v>53</v>
      </c>
    </row>
    <row r="43" ht="13.5" thickBot="1"/>
    <row r="44" spans="2:7" ht="16.5" thickBot="1">
      <c r="B44" s="34" t="s">
        <v>54</v>
      </c>
      <c r="C44" s="35"/>
      <c r="F44" s="34" t="s">
        <v>55</v>
      </c>
      <c r="G44" s="35"/>
    </row>
    <row r="45" ht="13.5" thickBot="1"/>
    <row r="46" spans="2:7" ht="13.5" thickBot="1">
      <c r="B46" s="12" t="s">
        <v>29</v>
      </c>
      <c r="C46" s="12" t="s">
        <v>27</v>
      </c>
      <c r="F46" s="12" t="s">
        <v>29</v>
      </c>
      <c r="G46" s="12" t="s">
        <v>27</v>
      </c>
    </row>
    <row r="47" spans="2:8" ht="13.5" thickBot="1">
      <c r="B47" s="21">
        <v>1</v>
      </c>
      <c r="C47" s="33" t="s">
        <v>57</v>
      </c>
      <c r="D47" s="1">
        <f>VLOOKUP(C47,Feuil3!B16:C20,2)</f>
        <v>1000</v>
      </c>
      <c r="F47" s="21">
        <v>1</v>
      </c>
      <c r="G47" s="33" t="s">
        <v>56</v>
      </c>
      <c r="H47" s="2">
        <f>VLOOKUP(G47,Feuil3!F16:G20,2)</f>
        <v>1</v>
      </c>
    </row>
    <row r="48" spans="2:7" ht="13.5" thickBot="1">
      <c r="B48" s="10"/>
      <c r="C48" s="11"/>
      <c r="D48" s="2"/>
      <c r="F48" s="10"/>
      <c r="G48" s="11"/>
    </row>
    <row r="49" spans="2:7" ht="13.5" thickBot="1">
      <c r="B49" s="12" t="s">
        <v>9</v>
      </c>
      <c r="C49" s="12" t="s">
        <v>0</v>
      </c>
      <c r="F49" s="12" t="s">
        <v>9</v>
      </c>
      <c r="G49" s="12" t="s">
        <v>0</v>
      </c>
    </row>
    <row r="50" spans="2:7" ht="13.5" thickBot="1">
      <c r="B50" s="14">
        <f>B51/1000</f>
        <v>0.01</v>
      </c>
      <c r="C50" s="13" t="s">
        <v>62</v>
      </c>
      <c r="D50"/>
      <c r="F50" s="14">
        <f>F51/1000</f>
        <v>0.1</v>
      </c>
      <c r="G50" s="13" t="s">
        <v>57</v>
      </c>
    </row>
    <row r="51" spans="2:7" ht="13.5" thickBot="1">
      <c r="B51" s="14">
        <f>B47*D47/100</f>
        <v>10</v>
      </c>
      <c r="C51" s="13" t="s">
        <v>56</v>
      </c>
      <c r="D51"/>
      <c r="F51" s="14">
        <f>F47*H47*100</f>
        <v>100</v>
      </c>
      <c r="G51" s="13" t="s">
        <v>58</v>
      </c>
    </row>
    <row r="52" spans="2:7" ht="13.5" thickBot="1">
      <c r="B52" s="14">
        <f>B51*1000</f>
        <v>10000</v>
      </c>
      <c r="C52" s="13" t="s">
        <v>63</v>
      </c>
      <c r="D52"/>
      <c r="F52" s="14">
        <f>F51*1000</f>
        <v>100000</v>
      </c>
      <c r="G52" s="13" t="s">
        <v>59</v>
      </c>
    </row>
    <row r="53" spans="2:7" ht="13.5" thickBot="1">
      <c r="B53" s="14">
        <f>B52*1000</f>
        <v>10000000</v>
      </c>
      <c r="C53" s="13" t="s">
        <v>64</v>
      </c>
      <c r="D53"/>
      <c r="F53" s="14">
        <f>F52*1000</f>
        <v>100000000</v>
      </c>
      <c r="G53" s="13" t="s">
        <v>60</v>
      </c>
    </row>
    <row r="54" spans="2:7" ht="13.5" thickBot="1">
      <c r="B54" s="14">
        <f>B53*1000</f>
        <v>10000000000</v>
      </c>
      <c r="C54" s="13" t="s">
        <v>65</v>
      </c>
      <c r="D54"/>
      <c r="F54" s="14">
        <f>F53*1000</f>
        <v>100000000000</v>
      </c>
      <c r="G54" s="13" t="s">
        <v>61</v>
      </c>
    </row>
    <row r="55" spans="2:7" ht="13.5" thickBot="1">
      <c r="B55" s="14">
        <f>B54*1000</f>
        <v>10000000000000</v>
      </c>
      <c r="C55" s="13" t="s">
        <v>66</v>
      </c>
      <c r="D55"/>
      <c r="F55" s="14">
        <f>F54*1000</f>
        <v>100000000000000</v>
      </c>
      <c r="G55" s="13" t="s">
        <v>67</v>
      </c>
    </row>
  </sheetData>
  <mergeCells count="10">
    <mergeCell ref="B44:C44"/>
    <mergeCell ref="F44:G44"/>
    <mergeCell ref="B28:C28"/>
    <mergeCell ref="F28:G28"/>
    <mergeCell ref="B12:C12"/>
    <mergeCell ref="B3:C3"/>
    <mergeCell ref="F12:G12"/>
    <mergeCell ref="B6:C6"/>
    <mergeCell ref="B7:J7"/>
    <mergeCell ref="B9:J9"/>
  </mergeCells>
  <dataValidations count="6">
    <dataValidation type="list" showInputMessage="1" showErrorMessage="1" promptTitle="Saisie de l'unité" sqref="C15:C16 G16 C32 G32 C48 G48">
      <formula1>Curie</formula1>
    </dataValidation>
    <dataValidation type="list" allowBlank="1" showInputMessage="1" showErrorMessage="1" sqref="G15">
      <formula1>becquerel</formula1>
    </dataValidation>
    <dataValidation type="list" allowBlank="1" showInputMessage="1" showErrorMessage="1" sqref="C31">
      <formula1>Rad</formula1>
    </dataValidation>
    <dataValidation type="list" allowBlank="1" showInputMessage="1" showErrorMessage="1" sqref="G31">
      <formula1>gray</formula1>
    </dataValidation>
    <dataValidation type="list" allowBlank="1" showInputMessage="1" showErrorMessage="1" promptTitle="Unité" prompt="Choisissez l'unité" sqref="C47">
      <formula1>Rem</formula1>
    </dataValidation>
    <dataValidation type="list" allowBlank="1" showInputMessage="1" showErrorMessage="1" sqref="G47">
      <formula1>Sievert</formula1>
    </dataValidation>
  </dataValidation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20"/>
  <sheetViews>
    <sheetView workbookViewId="0" topLeftCell="A1">
      <selection activeCell="A16" sqref="A16:A20"/>
    </sheetView>
  </sheetViews>
  <sheetFormatPr defaultColWidth="11.421875" defaultRowHeight="12.75"/>
  <cols>
    <col min="3" max="3" width="12.00390625" style="3" bestFit="1" customWidth="1"/>
    <col min="7" max="7" width="16.7109375" style="0" bestFit="1" customWidth="1"/>
  </cols>
  <sheetData>
    <row r="1" spans="1:7" ht="12.75">
      <c r="A1" t="s">
        <v>0</v>
      </c>
      <c r="B1" t="s">
        <v>8</v>
      </c>
      <c r="C1" s="3" t="s">
        <v>3</v>
      </c>
      <c r="E1" t="s">
        <v>0</v>
      </c>
      <c r="F1" t="s">
        <v>8</v>
      </c>
      <c r="G1" s="3" t="s">
        <v>3</v>
      </c>
    </row>
    <row r="2" spans="1:7" ht="12.75">
      <c r="A2" t="s">
        <v>4</v>
      </c>
      <c r="B2" s="4" t="s">
        <v>1</v>
      </c>
      <c r="C2" s="5">
        <v>1</v>
      </c>
      <c r="E2" t="s">
        <v>17</v>
      </c>
      <c r="F2" s="4" t="s">
        <v>38</v>
      </c>
      <c r="G2" s="5">
        <v>1</v>
      </c>
    </row>
    <row r="3" spans="1:7" ht="12.75">
      <c r="A3" t="s">
        <v>1</v>
      </c>
      <c r="B3" s="6" t="s">
        <v>4</v>
      </c>
      <c r="C3" s="7">
        <f>1*1000</f>
        <v>1000</v>
      </c>
      <c r="E3" t="s">
        <v>31</v>
      </c>
      <c r="F3" s="6" t="s">
        <v>31</v>
      </c>
      <c r="G3" s="7">
        <v>1000000000</v>
      </c>
    </row>
    <row r="4" spans="1:7" ht="12.75">
      <c r="A4" t="s">
        <v>5</v>
      </c>
      <c r="B4" s="6" t="s">
        <v>6</v>
      </c>
      <c r="C4" s="7">
        <f>1/1000000</f>
        <v>1E-06</v>
      </c>
      <c r="E4" t="s">
        <v>19</v>
      </c>
      <c r="F4" s="6" t="s">
        <v>30</v>
      </c>
      <c r="G4" s="7">
        <v>1000</v>
      </c>
    </row>
    <row r="5" spans="1:7" ht="12.75">
      <c r="A5" t="s">
        <v>6</v>
      </c>
      <c r="B5" s="6" t="s">
        <v>5</v>
      </c>
      <c r="C5" s="7">
        <f>1/1000</f>
        <v>0.001</v>
      </c>
      <c r="E5" t="s">
        <v>30</v>
      </c>
      <c r="F5" s="6" t="s">
        <v>19</v>
      </c>
      <c r="G5" s="7">
        <v>1000000</v>
      </c>
    </row>
    <row r="6" spans="1:7" ht="12.75">
      <c r="A6" t="s">
        <v>7</v>
      </c>
      <c r="B6" s="8" t="s">
        <v>7</v>
      </c>
      <c r="C6" s="9">
        <f>1/1000000000</f>
        <v>1E-09</v>
      </c>
      <c r="E6" t="s">
        <v>38</v>
      </c>
      <c r="F6" s="8" t="s">
        <v>17</v>
      </c>
      <c r="G6" s="9">
        <v>1000000000000</v>
      </c>
    </row>
    <row r="9" spans="1:7" ht="12.75">
      <c r="A9" t="s">
        <v>45</v>
      </c>
      <c r="B9" s="4" t="s">
        <v>45</v>
      </c>
      <c r="C9" s="5">
        <v>1000</v>
      </c>
      <c r="E9" s="24" t="s">
        <v>47</v>
      </c>
      <c r="F9" s="25" t="s">
        <v>46</v>
      </c>
      <c r="G9" s="26">
        <v>1</v>
      </c>
    </row>
    <row r="10" spans="1:7" ht="12.75">
      <c r="A10" t="s">
        <v>39</v>
      </c>
      <c r="B10" s="6" t="s">
        <v>41</v>
      </c>
      <c r="C10" s="7">
        <f>1/1000000</f>
        <v>1E-06</v>
      </c>
      <c r="E10" s="24" t="s">
        <v>46</v>
      </c>
      <c r="F10" s="27" t="s">
        <v>47</v>
      </c>
      <c r="G10" s="28">
        <f>1000</f>
        <v>1000</v>
      </c>
    </row>
    <row r="11" spans="1:7" ht="12.75">
      <c r="A11" t="s">
        <v>40</v>
      </c>
      <c r="B11" s="6" t="s">
        <v>40</v>
      </c>
      <c r="C11" s="7">
        <f>1/1000</f>
        <v>0.001</v>
      </c>
      <c r="E11" s="24" t="s">
        <v>48</v>
      </c>
      <c r="F11" s="27" t="s">
        <v>49</v>
      </c>
      <c r="G11" s="28">
        <f>1/1000000</f>
        <v>1E-06</v>
      </c>
    </row>
    <row r="12" spans="1:7" ht="12.75">
      <c r="A12" t="s">
        <v>41</v>
      </c>
      <c r="B12" s="6" t="s">
        <v>42</v>
      </c>
      <c r="C12" s="7">
        <f>1/1000000000</f>
        <v>1E-09</v>
      </c>
      <c r="E12" s="24" t="s">
        <v>49</v>
      </c>
      <c r="F12" s="27" t="s">
        <v>48</v>
      </c>
      <c r="G12" s="28">
        <f>1/1000</f>
        <v>0.001</v>
      </c>
    </row>
    <row r="13" spans="1:7" ht="12.75">
      <c r="A13" t="s">
        <v>42</v>
      </c>
      <c r="B13" s="8" t="s">
        <v>39</v>
      </c>
      <c r="C13" s="9">
        <v>1</v>
      </c>
      <c r="E13" s="24" t="s">
        <v>50</v>
      </c>
      <c r="F13" s="29" t="s">
        <v>50</v>
      </c>
      <c r="G13" s="30">
        <f>1/1000000000</f>
        <v>1E-09</v>
      </c>
    </row>
    <row r="16" spans="1:7" ht="12.75">
      <c r="A16" t="s">
        <v>57</v>
      </c>
      <c r="B16" s="4" t="s">
        <v>57</v>
      </c>
      <c r="C16" s="5">
        <v>1000</v>
      </c>
      <c r="E16" s="24" t="s">
        <v>62</v>
      </c>
      <c r="F16" s="25" t="s">
        <v>62</v>
      </c>
      <c r="G16" s="5">
        <v>1000</v>
      </c>
    </row>
    <row r="17" spans="1:7" ht="12.75">
      <c r="A17" t="s">
        <v>58</v>
      </c>
      <c r="B17" s="6" t="s">
        <v>60</v>
      </c>
      <c r="C17" s="7">
        <f>1/1000000</f>
        <v>1E-06</v>
      </c>
      <c r="E17" s="24" t="s">
        <v>56</v>
      </c>
      <c r="F17" s="27" t="s">
        <v>64</v>
      </c>
      <c r="G17" s="7">
        <f>1/1000000</f>
        <v>1E-06</v>
      </c>
    </row>
    <row r="18" spans="1:7" ht="12.75">
      <c r="A18" t="s">
        <v>59</v>
      </c>
      <c r="B18" s="6" t="s">
        <v>59</v>
      </c>
      <c r="C18" s="7">
        <f>1/1000</f>
        <v>0.001</v>
      </c>
      <c r="E18" s="24" t="s">
        <v>63</v>
      </c>
      <c r="F18" s="27" t="s">
        <v>63</v>
      </c>
      <c r="G18" s="7">
        <f>1/1000</f>
        <v>0.001</v>
      </c>
    </row>
    <row r="19" spans="1:7" ht="12.75">
      <c r="A19" t="s">
        <v>60</v>
      </c>
      <c r="B19" s="6" t="s">
        <v>61</v>
      </c>
      <c r="C19" s="7">
        <f>1/1000000000</f>
        <v>1E-09</v>
      </c>
      <c r="E19" s="24" t="s">
        <v>64</v>
      </c>
      <c r="F19" s="27" t="s">
        <v>65</v>
      </c>
      <c r="G19" s="7">
        <f>1/1000000000</f>
        <v>1E-09</v>
      </c>
    </row>
    <row r="20" spans="1:7" ht="12.75">
      <c r="A20" t="s">
        <v>61</v>
      </c>
      <c r="B20" s="8" t="s">
        <v>58</v>
      </c>
      <c r="C20" s="9">
        <v>1</v>
      </c>
      <c r="E20" s="24" t="s">
        <v>65</v>
      </c>
      <c r="F20" s="29" t="s">
        <v>56</v>
      </c>
      <c r="G20" s="9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JPB</dc:creator>
  <cp:keywords/>
  <dc:description/>
  <cp:lastModifiedBy>JPB</cp:lastModifiedBy>
  <dcterms:created xsi:type="dcterms:W3CDTF">2006-07-15T14:43:02Z</dcterms:created>
  <dcterms:modified xsi:type="dcterms:W3CDTF">2008-06-19T07:51:20Z</dcterms:modified>
  <cp:category/>
  <cp:version/>
  <cp:contentType/>
  <cp:contentStatus/>
</cp:coreProperties>
</file>